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140" windowHeight="73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<sst xmlns="http://schemas.openxmlformats.org/spreadsheetml/2006/main" count="87" uniqueCount="55">
  <si>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JADUAL GAJI MINIMUM-MAKSIMUM BAGI PERKHIDMATAN PENYELIDIKAN DAN PEMBANGUNAN</t>
  </si>
  <si>
    <t>Position Category</t>
  </si>
  <si>
    <t>Salary Code</t>
  </si>
  <si>
    <t>Qualification</t>
  </si>
  <si>
    <t>Rate/ Hour (RM)</t>
  </si>
  <si>
    <t>Rate/ Day (RM)</t>
  </si>
  <si>
    <t>Rate/ 22 Days (RM)</t>
  </si>
  <si>
    <t>Postgraduate</t>
  </si>
  <si>
    <t>Tempoh Lazim</t>
  </si>
  <si>
    <t>Kadar Elaun</t>
  </si>
  <si>
    <t>Working Student Scheme (SPB)</t>
  </si>
  <si>
    <t>STPM/Matriks/Year 1, 2, 3</t>
  </si>
  <si>
    <t>RSG-MSc/PhD</t>
  </si>
  <si>
    <t>3 tahun (max)</t>
  </si>
  <si>
    <t>1,000.00 - 2,050.00</t>
  </si>
  <si>
    <t>Diploma/ Year 4,5</t>
  </si>
  <si>
    <t>RSG-BSc/MSc</t>
  </si>
  <si>
    <t>2 tahun (max)</t>
  </si>
  <si>
    <t>700.00-1,850.00</t>
  </si>
  <si>
    <t>First Degree</t>
  </si>
  <si>
    <t>Master</t>
  </si>
  <si>
    <t>Research Officer (RO)
Q41</t>
  </si>
  <si>
    <t>Assistant Research Officer (ARO)
Q27</t>
  </si>
  <si>
    <t>Research Assistant  (RA)
Q17</t>
  </si>
  <si>
    <t>P1 + 1KGT</t>
  </si>
  <si>
    <t>P1 + 2KGT</t>
  </si>
  <si>
    <t>P1 + 3KGT</t>
  </si>
  <si>
    <t>P1 + 4KGT</t>
  </si>
  <si>
    <t>P1 + 5KGT</t>
  </si>
  <si>
    <t>P1 + 6KGT</t>
  </si>
  <si>
    <t>P1 + 7KGT</t>
  </si>
  <si>
    <t>P1 + 8KGT</t>
  </si>
  <si>
    <t>P1 + 9KGT</t>
  </si>
  <si>
    <t>P1 + 10KGT</t>
  </si>
  <si>
    <t>P1 + 11KGT</t>
  </si>
  <si>
    <t>P1 + 12KGT</t>
  </si>
  <si>
    <t>P1 + 13KGT</t>
  </si>
  <si>
    <t>P1 + 14KGT</t>
  </si>
  <si>
    <t>P1 + 15KGT</t>
  </si>
  <si>
    <t>P1 + 16KGT</t>
  </si>
  <si>
    <t>P1 + 17KGT</t>
  </si>
  <si>
    <t>Public Service Allowance
(RM)</t>
  </si>
  <si>
    <t>Fixed Housing Incentives
(RM)</t>
  </si>
  <si>
    <t>Cost of Living Allowance
(RM)</t>
  </si>
  <si>
    <t>Salary Per Month
(RM)</t>
  </si>
  <si>
    <t>KWSP
(Employer)
(RM)</t>
  </si>
  <si>
    <t>Sosco
(Employer)
(RM)</t>
  </si>
  <si>
    <t>Total
(RM)</t>
  </si>
  <si>
    <t>Annual Increment
(KGT)</t>
  </si>
  <si>
    <t>Basic Salary-P1
(RM)</t>
  </si>
  <si>
    <t>JADUAL GAJI BAGI LANTIKAN RO/ARO/RA DI BAWAH VOT PENYELIDIKAN 2012</t>
  </si>
  <si>
    <t>Attachment 1</t>
  </si>
  <si>
    <r>
      <rPr>
        <b/>
        <sz val="9"/>
        <color indexed="8"/>
        <rFont val="Calibri"/>
        <family val="2"/>
      </rPr>
      <t xml:space="preserve">Nota : </t>
    </r>
    <r>
      <rPr>
        <sz val="9"/>
        <color indexed="8"/>
        <rFont val="Calibri"/>
        <family val="2"/>
      </rPr>
      <t xml:space="preserve">KGT bermaksud Kenaikan Gaji Tahunan yang diberikan berdasarkan kepada jawatan. </t>
    </r>
  </si>
  <si>
    <r>
      <rPr>
        <b/>
        <sz val="9"/>
        <color indexed="8"/>
        <rFont val="Calibri"/>
        <family val="2"/>
      </rPr>
      <t>Contoh :</t>
    </r>
    <r>
      <rPr>
        <sz val="9"/>
        <color indexed="8"/>
        <rFont val="Calibri"/>
        <family val="2"/>
      </rPr>
      <t xml:space="preserve"> Bagi Jawatan RO (Q41), Pengiraan bagi Salary Code P1 + 2KGT ialah Gaji Minimum RM2145.88 ditambah dengan RM225.00</t>
    </r>
  </si>
  <si>
    <t>JADUAL ELAUN BAGI LANTIKAN RSG DAN SPB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</si>
</sst>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6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39" fillId="35" borderId="10" xfId="0" applyFont="1" applyFill="1" applyBorder="1" applyAlignment="1">
      <alignment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0" fontId="36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8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8.8515625" style="2" customWidth="1"/>
    <col min="2" max="2" width="9.7109375" style="2" customWidth="1"/>
    <col min="3" max="3" width="8.8515625" style="2" customWidth="1"/>
    <col min="4" max="4" width="11.28125" style="2" customWidth="1"/>
    <col min="5" max="6" width="8.8515625" style="2" customWidth="1"/>
    <col min="7" max="7" width="10.28125" style="2" bestFit="1" customWidth="1"/>
    <col min="8" max="16384" width="8.8515625" style="2" customWidth="1"/>
  </cols>
  <sheetData>
    <row r="1" spans="10:11" ht="12">
      <c r="J1" s="11" t="s">
        <v>51</v>
      </c>
      <c r="K1" s="11"/>
    </row>
    <row r="2" spans="10:11" ht="12">
      <c r="J2" s="11"/>
      <c r="K2" s="11"/>
    </row>
    <row r="3" spans="1:11" ht="14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4.25"/>
    <row r="5" spans="1:11" ht="14.25">
      <c r="A5" s="20" t="s">
        <v>50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7" spans="1:11" ht="48.75" customHeight="1">
      <c r="A7" s="4" t="s">
        <v>1</v>
      </c>
      <c r="B7" s="4" t="s">
        <v>48</v>
      </c>
      <c r="C7" s="5" t="s">
        <v>2</v>
      </c>
      <c r="D7" s="5" t="s">
        <v>49</v>
      </c>
      <c r="E7" s="5" t="s">
        <v>41</v>
      </c>
      <c r="F7" s="5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5" t="s">
        <v>47</v>
      </c>
    </row>
    <row r="8" spans="1:11" ht="15" customHeight="1">
      <c r="A8" s="21" t="s">
        <v>21</v>
      </c>
      <c r="B8" s="22">
        <v>225</v>
      </c>
      <c r="C8" s="6" t="s">
        <v>24</v>
      </c>
      <c r="D8" s="7">
        <v>2145.88</v>
      </c>
      <c r="E8" s="8">
        <v>300</v>
      </c>
      <c r="F8" s="8">
        <v>250</v>
      </c>
      <c r="G8" s="8">
        <v>250</v>
      </c>
      <c r="H8" s="9">
        <f>D8+E8+F8+G8</f>
        <v>2945.88</v>
      </c>
      <c r="I8" s="8">
        <v>385</v>
      </c>
      <c r="J8" s="8">
        <v>51.65</v>
      </c>
      <c r="K8" s="9">
        <f>SUM(H8:J8)</f>
        <v>3382.53</v>
      </c>
    </row>
    <row r="9" spans="1:11" ht="12">
      <c r="A9" s="21"/>
      <c r="B9" s="21"/>
      <c r="C9" s="8" t="s">
        <v>25</v>
      </c>
      <c r="D9" s="7">
        <f>D8+225</f>
        <v>2370.88</v>
      </c>
      <c r="E9" s="8">
        <v>300</v>
      </c>
      <c r="F9" s="8">
        <v>250</v>
      </c>
      <c r="G9" s="8">
        <v>250</v>
      </c>
      <c r="H9" s="9">
        <f aca="true" t="shared" si="0" ref="H9:H23">D9+E9+F9+G9</f>
        <v>3170.88</v>
      </c>
      <c r="I9" s="8">
        <v>414</v>
      </c>
      <c r="J9" s="8">
        <v>51.65</v>
      </c>
      <c r="K9" s="9">
        <f aca="true" t="shared" si="1" ref="K9:K23">SUM(H9:J9)</f>
        <v>3636.53</v>
      </c>
    </row>
    <row r="10" spans="1:11" ht="12">
      <c r="A10" s="21"/>
      <c r="B10" s="21"/>
      <c r="C10" s="8" t="s">
        <v>26</v>
      </c>
      <c r="D10" s="7">
        <f aca="true" t="shared" si="2" ref="D10:D20">D9+225</f>
        <v>2595.88</v>
      </c>
      <c r="E10" s="8">
        <v>300</v>
      </c>
      <c r="F10" s="8">
        <v>250</v>
      </c>
      <c r="G10" s="8">
        <v>250</v>
      </c>
      <c r="H10" s="9">
        <f t="shared" si="0"/>
        <v>3395.88</v>
      </c>
      <c r="I10" s="8">
        <v>442</v>
      </c>
      <c r="J10" s="8">
        <v>51.65</v>
      </c>
      <c r="K10" s="9">
        <f t="shared" si="1"/>
        <v>3889.53</v>
      </c>
    </row>
    <row r="11" spans="1:11" ht="12">
      <c r="A11" s="21"/>
      <c r="B11" s="21"/>
      <c r="C11" s="8" t="s">
        <v>27</v>
      </c>
      <c r="D11" s="7">
        <f t="shared" si="2"/>
        <v>2820.88</v>
      </c>
      <c r="E11" s="8">
        <v>300</v>
      </c>
      <c r="F11" s="8">
        <v>250</v>
      </c>
      <c r="G11" s="8">
        <v>250</v>
      </c>
      <c r="H11" s="9">
        <f t="shared" si="0"/>
        <v>3620.88</v>
      </c>
      <c r="I11" s="8">
        <v>474</v>
      </c>
      <c r="J11" s="8">
        <v>51.65</v>
      </c>
      <c r="K11" s="9">
        <f t="shared" si="1"/>
        <v>4146.53</v>
      </c>
    </row>
    <row r="12" spans="1:11" ht="12">
      <c r="A12" s="21"/>
      <c r="B12" s="21"/>
      <c r="C12" s="8" t="s">
        <v>28</v>
      </c>
      <c r="D12" s="7">
        <f t="shared" si="2"/>
        <v>3045.88</v>
      </c>
      <c r="E12" s="8">
        <v>300</v>
      </c>
      <c r="F12" s="8">
        <v>250</v>
      </c>
      <c r="G12" s="8">
        <v>250</v>
      </c>
      <c r="H12" s="9">
        <f t="shared" si="0"/>
        <v>3845.88</v>
      </c>
      <c r="I12" s="8">
        <v>502</v>
      </c>
      <c r="J12" s="8">
        <v>51.65</v>
      </c>
      <c r="K12" s="9">
        <f t="shared" si="1"/>
        <v>4399.53</v>
      </c>
    </row>
    <row r="13" spans="1:11" ht="12">
      <c r="A13" s="21"/>
      <c r="B13" s="21"/>
      <c r="C13" s="8" t="s">
        <v>29</v>
      </c>
      <c r="D13" s="7">
        <f t="shared" si="2"/>
        <v>3270.88</v>
      </c>
      <c r="E13" s="8">
        <v>300</v>
      </c>
      <c r="F13" s="8">
        <v>250</v>
      </c>
      <c r="G13" s="8">
        <v>250</v>
      </c>
      <c r="H13" s="9">
        <f t="shared" si="0"/>
        <v>4070.88</v>
      </c>
      <c r="I13" s="8">
        <v>531</v>
      </c>
      <c r="J13" s="8">
        <v>51.65</v>
      </c>
      <c r="K13" s="9">
        <f t="shared" si="1"/>
        <v>4653.53</v>
      </c>
    </row>
    <row r="14" spans="1:11" ht="12">
      <c r="A14" s="21"/>
      <c r="B14" s="21"/>
      <c r="C14" s="8" t="s">
        <v>30</v>
      </c>
      <c r="D14" s="7">
        <f t="shared" si="2"/>
        <v>3495.88</v>
      </c>
      <c r="E14" s="8">
        <v>300</v>
      </c>
      <c r="F14" s="8">
        <v>250</v>
      </c>
      <c r="G14" s="8">
        <v>250</v>
      </c>
      <c r="H14" s="9">
        <f t="shared" si="0"/>
        <v>4295.88</v>
      </c>
      <c r="I14" s="8">
        <v>559</v>
      </c>
      <c r="J14" s="8">
        <v>51.65</v>
      </c>
      <c r="K14" s="9">
        <f t="shared" si="1"/>
        <v>4906.53</v>
      </c>
    </row>
    <row r="15" spans="1:11" ht="12">
      <c r="A15" s="21"/>
      <c r="B15" s="21"/>
      <c r="C15" s="8" t="s">
        <v>31</v>
      </c>
      <c r="D15" s="7">
        <f t="shared" si="2"/>
        <v>3720.88</v>
      </c>
      <c r="E15" s="8">
        <v>300</v>
      </c>
      <c r="F15" s="8">
        <v>250</v>
      </c>
      <c r="G15" s="8">
        <v>250</v>
      </c>
      <c r="H15" s="9">
        <f t="shared" si="0"/>
        <v>4520.88</v>
      </c>
      <c r="I15" s="8">
        <v>591</v>
      </c>
      <c r="J15" s="8">
        <v>51.65</v>
      </c>
      <c r="K15" s="9">
        <f t="shared" si="1"/>
        <v>5163.53</v>
      </c>
    </row>
    <row r="16" spans="1:11" ht="12">
      <c r="A16" s="21"/>
      <c r="B16" s="21"/>
      <c r="C16" s="8" t="s">
        <v>32</v>
      </c>
      <c r="D16" s="7">
        <f t="shared" si="2"/>
        <v>3945.88</v>
      </c>
      <c r="E16" s="8">
        <v>300</v>
      </c>
      <c r="F16" s="8">
        <v>250</v>
      </c>
      <c r="G16" s="8">
        <v>250</v>
      </c>
      <c r="H16" s="9">
        <f t="shared" si="0"/>
        <v>4745.88</v>
      </c>
      <c r="I16" s="8">
        <v>619</v>
      </c>
      <c r="J16" s="8">
        <v>51.65</v>
      </c>
      <c r="K16" s="9">
        <f t="shared" si="1"/>
        <v>5416.53</v>
      </c>
    </row>
    <row r="17" spans="1:11" ht="12">
      <c r="A17" s="21"/>
      <c r="B17" s="21"/>
      <c r="C17" s="8" t="s">
        <v>33</v>
      </c>
      <c r="D17" s="7">
        <f t="shared" si="2"/>
        <v>4170.88</v>
      </c>
      <c r="E17" s="8">
        <v>300</v>
      </c>
      <c r="F17" s="8">
        <v>250</v>
      </c>
      <c r="G17" s="8">
        <v>250</v>
      </c>
      <c r="H17" s="9">
        <f t="shared" si="0"/>
        <v>4970.88</v>
      </c>
      <c r="I17" s="8">
        <v>648</v>
      </c>
      <c r="J17" s="8">
        <v>51.65</v>
      </c>
      <c r="K17" s="9">
        <f t="shared" si="1"/>
        <v>5670.53</v>
      </c>
    </row>
    <row r="18" spans="1:11" ht="12">
      <c r="A18" s="21"/>
      <c r="B18" s="21"/>
      <c r="C18" s="8" t="s">
        <v>34</v>
      </c>
      <c r="D18" s="7">
        <f t="shared" si="2"/>
        <v>4395.88</v>
      </c>
      <c r="E18" s="8">
        <v>300</v>
      </c>
      <c r="F18" s="8">
        <v>250</v>
      </c>
      <c r="G18" s="8">
        <v>250</v>
      </c>
      <c r="H18" s="9">
        <f t="shared" si="0"/>
        <v>5195.88</v>
      </c>
      <c r="I18" s="8">
        <v>624</v>
      </c>
      <c r="J18" s="8">
        <v>51.65</v>
      </c>
      <c r="K18" s="9">
        <f t="shared" si="1"/>
        <v>5871.53</v>
      </c>
    </row>
    <row r="19" spans="1:11" ht="15" customHeight="1">
      <c r="A19" s="21"/>
      <c r="B19" s="21"/>
      <c r="C19" s="8" t="s">
        <v>35</v>
      </c>
      <c r="D19" s="7">
        <f t="shared" si="2"/>
        <v>4620.88</v>
      </c>
      <c r="E19" s="8">
        <v>300</v>
      </c>
      <c r="F19" s="8">
        <v>250</v>
      </c>
      <c r="G19" s="8">
        <v>250</v>
      </c>
      <c r="H19" s="9">
        <f t="shared" si="0"/>
        <v>5420.88</v>
      </c>
      <c r="I19" s="8">
        <v>660</v>
      </c>
      <c r="J19" s="8">
        <v>51.65</v>
      </c>
      <c r="K19" s="9">
        <f t="shared" si="1"/>
        <v>6132.53</v>
      </c>
    </row>
    <row r="20" spans="1:11" ht="12">
      <c r="A20" s="21"/>
      <c r="B20" s="21"/>
      <c r="C20" s="8" t="s">
        <v>36</v>
      </c>
      <c r="D20" s="7">
        <f t="shared" si="2"/>
        <v>4845.88</v>
      </c>
      <c r="E20" s="8">
        <v>300</v>
      </c>
      <c r="F20" s="8">
        <v>250</v>
      </c>
      <c r="G20" s="8">
        <v>250</v>
      </c>
      <c r="H20" s="9">
        <f t="shared" si="0"/>
        <v>5645.88</v>
      </c>
      <c r="I20" s="8">
        <v>684</v>
      </c>
      <c r="J20" s="8">
        <v>51.65</v>
      </c>
      <c r="K20" s="9">
        <f t="shared" si="1"/>
        <v>6381.53</v>
      </c>
    </row>
    <row r="21" spans="1:11" ht="12">
      <c r="A21" s="21"/>
      <c r="B21" s="21"/>
      <c r="C21" s="8" t="s">
        <v>37</v>
      </c>
      <c r="D21" s="7">
        <f>D20+225</f>
        <v>5070.88</v>
      </c>
      <c r="E21" s="8">
        <v>300</v>
      </c>
      <c r="F21" s="8">
        <v>250</v>
      </c>
      <c r="G21" s="8">
        <v>250</v>
      </c>
      <c r="H21" s="9">
        <f t="shared" si="0"/>
        <v>5870.88</v>
      </c>
      <c r="I21" s="8">
        <v>708</v>
      </c>
      <c r="J21" s="8">
        <v>51.65</v>
      </c>
      <c r="K21" s="9">
        <f t="shared" si="1"/>
        <v>6630.53</v>
      </c>
    </row>
    <row r="22" spans="1:11" ht="12">
      <c r="A22" s="21"/>
      <c r="B22" s="21"/>
      <c r="C22" s="8" t="s">
        <v>38</v>
      </c>
      <c r="D22" s="7">
        <f>D21+225</f>
        <v>5295.88</v>
      </c>
      <c r="E22" s="8">
        <v>300</v>
      </c>
      <c r="F22" s="8">
        <v>250</v>
      </c>
      <c r="G22" s="8">
        <v>250</v>
      </c>
      <c r="H22" s="9">
        <f t="shared" si="0"/>
        <v>6095.88</v>
      </c>
      <c r="I22" s="8">
        <v>732</v>
      </c>
      <c r="J22" s="8">
        <v>51.65</v>
      </c>
      <c r="K22" s="9">
        <f t="shared" si="1"/>
        <v>6879.53</v>
      </c>
    </row>
    <row r="23" spans="1:11" ht="12">
      <c r="A23" s="21"/>
      <c r="B23" s="21"/>
      <c r="C23" s="8" t="s">
        <v>39</v>
      </c>
      <c r="D23" s="7">
        <f>D22+225</f>
        <v>5520.88</v>
      </c>
      <c r="E23" s="8">
        <v>300</v>
      </c>
      <c r="F23" s="8">
        <v>250</v>
      </c>
      <c r="G23" s="8">
        <v>250</v>
      </c>
      <c r="H23" s="9">
        <f t="shared" si="0"/>
        <v>6320.88</v>
      </c>
      <c r="I23" s="8">
        <v>768</v>
      </c>
      <c r="J23" s="8">
        <v>51.65</v>
      </c>
      <c r="K23" s="9">
        <f t="shared" si="1"/>
        <v>7140.53</v>
      </c>
    </row>
    <row r="24" spans="1:11" ht="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" customHeight="1">
      <c r="A25" s="21" t="s">
        <v>22</v>
      </c>
      <c r="B25" s="22">
        <v>145</v>
      </c>
      <c r="C25" s="6" t="s">
        <v>24</v>
      </c>
      <c r="D25" s="7">
        <v>1364</v>
      </c>
      <c r="E25" s="8">
        <v>160</v>
      </c>
      <c r="F25" s="8">
        <v>180</v>
      </c>
      <c r="G25" s="8">
        <v>250</v>
      </c>
      <c r="H25" s="9">
        <f>D25+E25+F25+G25</f>
        <v>1954</v>
      </c>
      <c r="I25" s="8">
        <v>255</v>
      </c>
      <c r="J25" s="8">
        <v>34.15</v>
      </c>
      <c r="K25" s="9">
        <f>SUM(H25:J25)</f>
        <v>2243.15</v>
      </c>
    </row>
    <row r="26" spans="1:11" ht="12">
      <c r="A26" s="21"/>
      <c r="B26" s="21"/>
      <c r="C26" s="8" t="s">
        <v>25</v>
      </c>
      <c r="D26" s="7">
        <f>D25+145</f>
        <v>1509</v>
      </c>
      <c r="E26" s="8">
        <v>160</v>
      </c>
      <c r="F26" s="8">
        <v>180</v>
      </c>
      <c r="G26" s="8">
        <v>250</v>
      </c>
      <c r="H26" s="9">
        <f aca="true" t="shared" si="3" ref="H26:H40">D26+E26+F26+G26</f>
        <v>2099</v>
      </c>
      <c r="I26" s="8">
        <v>273</v>
      </c>
      <c r="J26" s="8">
        <v>35.85</v>
      </c>
      <c r="K26" s="9">
        <f aca="true" t="shared" si="4" ref="K26:K40">SUM(H26:J26)</f>
        <v>2407.85</v>
      </c>
    </row>
    <row r="27" spans="1:11" ht="12">
      <c r="A27" s="21"/>
      <c r="B27" s="21"/>
      <c r="C27" s="8" t="s">
        <v>26</v>
      </c>
      <c r="D27" s="7">
        <f aca="true" t="shared" si="5" ref="D27:D40">D26+145</f>
        <v>1654</v>
      </c>
      <c r="E27" s="8">
        <v>160</v>
      </c>
      <c r="F27" s="8">
        <v>180</v>
      </c>
      <c r="G27" s="8">
        <v>250</v>
      </c>
      <c r="H27" s="9">
        <f t="shared" si="3"/>
        <v>2244</v>
      </c>
      <c r="I27" s="8">
        <v>294</v>
      </c>
      <c r="J27" s="8">
        <v>39.35</v>
      </c>
      <c r="K27" s="9">
        <f t="shared" si="4"/>
        <v>2577.35</v>
      </c>
    </row>
    <row r="28" spans="1:11" ht="12">
      <c r="A28" s="21"/>
      <c r="B28" s="21"/>
      <c r="C28" s="8" t="s">
        <v>27</v>
      </c>
      <c r="D28" s="7">
        <f t="shared" si="5"/>
        <v>1799</v>
      </c>
      <c r="E28" s="8">
        <v>160</v>
      </c>
      <c r="F28" s="8">
        <v>180</v>
      </c>
      <c r="G28" s="8">
        <v>250</v>
      </c>
      <c r="H28" s="9">
        <f t="shared" si="3"/>
        <v>2389</v>
      </c>
      <c r="I28" s="8">
        <v>312</v>
      </c>
      <c r="J28" s="8">
        <v>41.15</v>
      </c>
      <c r="K28" s="9">
        <f t="shared" si="4"/>
        <v>2742.15</v>
      </c>
    </row>
    <row r="29" spans="1:11" ht="12">
      <c r="A29" s="21"/>
      <c r="B29" s="21"/>
      <c r="C29" s="8" t="s">
        <v>28</v>
      </c>
      <c r="D29" s="7">
        <f t="shared" si="5"/>
        <v>1944</v>
      </c>
      <c r="E29" s="8">
        <v>160</v>
      </c>
      <c r="F29" s="8">
        <v>180</v>
      </c>
      <c r="G29" s="8">
        <v>250</v>
      </c>
      <c r="H29" s="9">
        <f t="shared" si="3"/>
        <v>2534</v>
      </c>
      <c r="I29" s="8">
        <v>331</v>
      </c>
      <c r="J29" s="8">
        <v>44.65</v>
      </c>
      <c r="K29" s="9">
        <f t="shared" si="4"/>
        <v>2909.65</v>
      </c>
    </row>
    <row r="30" spans="1:11" ht="12">
      <c r="A30" s="21"/>
      <c r="B30" s="21"/>
      <c r="C30" s="8" t="s">
        <v>29</v>
      </c>
      <c r="D30" s="7">
        <f t="shared" si="5"/>
        <v>2089</v>
      </c>
      <c r="E30" s="8">
        <v>160</v>
      </c>
      <c r="F30" s="8">
        <v>180</v>
      </c>
      <c r="G30" s="8">
        <v>250</v>
      </c>
      <c r="H30" s="9">
        <f t="shared" si="3"/>
        <v>2679</v>
      </c>
      <c r="I30" s="8">
        <v>349</v>
      </c>
      <c r="J30" s="8">
        <v>46.35</v>
      </c>
      <c r="K30" s="9">
        <f t="shared" si="4"/>
        <v>3074.35</v>
      </c>
    </row>
    <row r="31" spans="1:11" ht="12">
      <c r="A31" s="21"/>
      <c r="B31" s="21"/>
      <c r="C31" s="8" t="s">
        <v>30</v>
      </c>
      <c r="D31" s="7">
        <f t="shared" si="5"/>
        <v>2234</v>
      </c>
      <c r="E31" s="8">
        <v>160</v>
      </c>
      <c r="F31" s="8">
        <v>180</v>
      </c>
      <c r="G31" s="8">
        <v>250</v>
      </c>
      <c r="H31" s="9">
        <f t="shared" si="3"/>
        <v>2824</v>
      </c>
      <c r="I31" s="8">
        <v>370</v>
      </c>
      <c r="J31" s="8">
        <v>49.85</v>
      </c>
      <c r="K31" s="9">
        <f t="shared" si="4"/>
        <v>3243.85</v>
      </c>
    </row>
    <row r="32" spans="1:11" ht="12">
      <c r="A32" s="21"/>
      <c r="B32" s="21"/>
      <c r="C32" s="8" t="s">
        <v>31</v>
      </c>
      <c r="D32" s="7">
        <f t="shared" si="5"/>
        <v>2379</v>
      </c>
      <c r="E32" s="8">
        <v>160</v>
      </c>
      <c r="F32" s="8">
        <v>180</v>
      </c>
      <c r="G32" s="8">
        <v>250</v>
      </c>
      <c r="H32" s="9">
        <f t="shared" si="3"/>
        <v>2969</v>
      </c>
      <c r="I32" s="8">
        <v>388</v>
      </c>
      <c r="J32" s="8">
        <v>51.65</v>
      </c>
      <c r="K32" s="9">
        <f t="shared" si="4"/>
        <v>3408.65</v>
      </c>
    </row>
    <row r="33" spans="1:11" ht="12">
      <c r="A33" s="21"/>
      <c r="B33" s="21"/>
      <c r="C33" s="8" t="s">
        <v>32</v>
      </c>
      <c r="D33" s="7">
        <f t="shared" si="5"/>
        <v>2524</v>
      </c>
      <c r="E33" s="8">
        <v>160</v>
      </c>
      <c r="F33" s="8">
        <v>180</v>
      </c>
      <c r="G33" s="8">
        <v>250</v>
      </c>
      <c r="H33" s="9">
        <f t="shared" si="3"/>
        <v>3114</v>
      </c>
      <c r="I33" s="8">
        <v>406</v>
      </c>
      <c r="J33" s="8">
        <v>51.65</v>
      </c>
      <c r="K33" s="9">
        <f t="shared" si="4"/>
        <v>3571.65</v>
      </c>
    </row>
    <row r="34" spans="1:11" ht="12">
      <c r="A34" s="21"/>
      <c r="B34" s="21"/>
      <c r="C34" s="8" t="s">
        <v>33</v>
      </c>
      <c r="D34" s="7">
        <f t="shared" si="5"/>
        <v>2669</v>
      </c>
      <c r="E34" s="8">
        <v>160</v>
      </c>
      <c r="F34" s="8">
        <v>180</v>
      </c>
      <c r="G34" s="8">
        <v>250</v>
      </c>
      <c r="H34" s="9">
        <f t="shared" si="3"/>
        <v>3259</v>
      </c>
      <c r="I34" s="8">
        <v>424</v>
      </c>
      <c r="J34" s="8">
        <v>51.65</v>
      </c>
      <c r="K34" s="9">
        <f t="shared" si="4"/>
        <v>3734.65</v>
      </c>
    </row>
    <row r="35" spans="1:11" ht="12">
      <c r="A35" s="21"/>
      <c r="B35" s="21"/>
      <c r="C35" s="8" t="s">
        <v>34</v>
      </c>
      <c r="D35" s="7">
        <f t="shared" si="5"/>
        <v>2814</v>
      </c>
      <c r="E35" s="8">
        <v>160</v>
      </c>
      <c r="F35" s="8">
        <v>180</v>
      </c>
      <c r="G35" s="8">
        <v>250</v>
      </c>
      <c r="H35" s="9">
        <f t="shared" si="3"/>
        <v>3404</v>
      </c>
      <c r="I35" s="8">
        <v>445</v>
      </c>
      <c r="J35" s="8">
        <v>51.65</v>
      </c>
      <c r="K35" s="9">
        <f t="shared" si="4"/>
        <v>3900.65</v>
      </c>
    </row>
    <row r="36" spans="1:11" ht="15" customHeight="1">
      <c r="A36" s="21"/>
      <c r="B36" s="21"/>
      <c r="C36" s="8" t="s">
        <v>35</v>
      </c>
      <c r="D36" s="7">
        <f t="shared" si="5"/>
        <v>2959</v>
      </c>
      <c r="E36" s="8">
        <v>160</v>
      </c>
      <c r="F36" s="8">
        <v>180</v>
      </c>
      <c r="G36" s="8">
        <v>250</v>
      </c>
      <c r="H36" s="9">
        <f t="shared" si="3"/>
        <v>3549</v>
      </c>
      <c r="I36" s="8">
        <v>463</v>
      </c>
      <c r="J36" s="8">
        <v>51.65</v>
      </c>
      <c r="K36" s="9">
        <f t="shared" si="4"/>
        <v>4063.65</v>
      </c>
    </row>
    <row r="37" spans="1:11" ht="12">
      <c r="A37" s="21"/>
      <c r="B37" s="21"/>
      <c r="C37" s="8" t="s">
        <v>36</v>
      </c>
      <c r="D37" s="7">
        <f t="shared" si="5"/>
        <v>3104</v>
      </c>
      <c r="E37" s="8">
        <v>160</v>
      </c>
      <c r="F37" s="8">
        <v>180</v>
      </c>
      <c r="G37" s="8">
        <v>250</v>
      </c>
      <c r="H37" s="9">
        <f t="shared" si="3"/>
        <v>3694</v>
      </c>
      <c r="I37" s="8">
        <v>481</v>
      </c>
      <c r="J37" s="8">
        <v>51.65</v>
      </c>
      <c r="K37" s="9">
        <f t="shared" si="4"/>
        <v>4226.65</v>
      </c>
    </row>
    <row r="38" spans="1:11" ht="12">
      <c r="A38" s="21"/>
      <c r="B38" s="21"/>
      <c r="C38" s="8" t="s">
        <v>37</v>
      </c>
      <c r="D38" s="7">
        <f t="shared" si="5"/>
        <v>3249</v>
      </c>
      <c r="E38" s="8">
        <v>160</v>
      </c>
      <c r="F38" s="8">
        <v>180</v>
      </c>
      <c r="G38" s="8">
        <v>250</v>
      </c>
      <c r="H38" s="9">
        <f t="shared" si="3"/>
        <v>3839</v>
      </c>
      <c r="I38" s="8">
        <v>500</v>
      </c>
      <c r="J38" s="8">
        <v>51.65</v>
      </c>
      <c r="K38" s="9">
        <f t="shared" si="4"/>
        <v>4390.65</v>
      </c>
    </row>
    <row r="39" spans="1:11" ht="12">
      <c r="A39" s="21"/>
      <c r="B39" s="21"/>
      <c r="C39" s="8" t="s">
        <v>38</v>
      </c>
      <c r="D39" s="7">
        <f t="shared" si="5"/>
        <v>3394</v>
      </c>
      <c r="E39" s="8">
        <v>160</v>
      </c>
      <c r="F39" s="8">
        <v>180</v>
      </c>
      <c r="G39" s="8">
        <v>250</v>
      </c>
      <c r="H39" s="9">
        <f t="shared" si="3"/>
        <v>3984</v>
      </c>
      <c r="I39" s="8">
        <v>520</v>
      </c>
      <c r="J39" s="8">
        <v>51.65</v>
      </c>
      <c r="K39" s="9">
        <f t="shared" si="4"/>
        <v>4555.65</v>
      </c>
    </row>
    <row r="40" spans="1:11" ht="12">
      <c r="A40" s="21"/>
      <c r="B40" s="21"/>
      <c r="C40" s="8" t="s">
        <v>39</v>
      </c>
      <c r="D40" s="7">
        <f t="shared" si="5"/>
        <v>3539</v>
      </c>
      <c r="E40" s="8">
        <v>160</v>
      </c>
      <c r="F40" s="8">
        <v>180</v>
      </c>
      <c r="G40" s="8">
        <v>250</v>
      </c>
      <c r="H40" s="9">
        <f t="shared" si="3"/>
        <v>4129</v>
      </c>
      <c r="I40" s="8">
        <v>539</v>
      </c>
      <c r="J40" s="8">
        <v>51.65</v>
      </c>
      <c r="K40" s="9">
        <f t="shared" si="4"/>
        <v>4719.65</v>
      </c>
    </row>
    <row r="41" spans="1:11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" customHeight="1">
      <c r="A42" s="21" t="s">
        <v>23</v>
      </c>
      <c r="B42" s="22">
        <v>95</v>
      </c>
      <c r="C42" s="6" t="s">
        <v>24</v>
      </c>
      <c r="D42" s="7">
        <v>930.44</v>
      </c>
      <c r="E42" s="8">
        <v>115</v>
      </c>
      <c r="F42" s="8">
        <v>180</v>
      </c>
      <c r="G42" s="8">
        <v>250</v>
      </c>
      <c r="H42" s="9">
        <f>D42+E42+F42+G42</f>
        <v>1475.44</v>
      </c>
      <c r="I42" s="8">
        <v>193</v>
      </c>
      <c r="J42" s="8">
        <v>25.35</v>
      </c>
      <c r="K42" s="9">
        <f>SUM(H42:J42)</f>
        <v>1693.79</v>
      </c>
    </row>
    <row r="43" spans="1:11" ht="12">
      <c r="A43" s="21"/>
      <c r="B43" s="22"/>
      <c r="C43" s="8" t="s">
        <v>25</v>
      </c>
      <c r="D43" s="7">
        <f>D42+95</f>
        <v>1025.44</v>
      </c>
      <c r="E43" s="8">
        <v>115</v>
      </c>
      <c r="F43" s="8">
        <v>180</v>
      </c>
      <c r="G43" s="8">
        <v>250</v>
      </c>
      <c r="H43" s="9">
        <f aca="true" t="shared" si="6" ref="H43:H58">D43+E43+F43+G43</f>
        <v>1570.44</v>
      </c>
      <c r="I43" s="8">
        <v>206</v>
      </c>
      <c r="J43" s="8">
        <v>27.15</v>
      </c>
      <c r="K43" s="9">
        <f aca="true" t="shared" si="7" ref="K43:K58">SUM(H43:J43)</f>
        <v>1803.5900000000001</v>
      </c>
    </row>
    <row r="44" spans="1:11" ht="12">
      <c r="A44" s="21"/>
      <c r="B44" s="22"/>
      <c r="C44" s="8" t="s">
        <v>26</v>
      </c>
      <c r="D44" s="7">
        <f aca="true" t="shared" si="8" ref="D44:D58">D43+95</f>
        <v>1120.44</v>
      </c>
      <c r="E44" s="8">
        <v>115</v>
      </c>
      <c r="F44" s="8">
        <v>180</v>
      </c>
      <c r="G44" s="8">
        <v>250</v>
      </c>
      <c r="H44" s="9">
        <f t="shared" si="6"/>
        <v>1665.44</v>
      </c>
      <c r="I44" s="8">
        <v>219</v>
      </c>
      <c r="J44" s="8">
        <v>28.85</v>
      </c>
      <c r="K44" s="9">
        <f t="shared" si="7"/>
        <v>1913.29</v>
      </c>
    </row>
    <row r="45" spans="1:11" ht="12">
      <c r="A45" s="21"/>
      <c r="B45" s="22"/>
      <c r="C45" s="8" t="s">
        <v>27</v>
      </c>
      <c r="D45" s="7">
        <f t="shared" si="8"/>
        <v>1215.44</v>
      </c>
      <c r="E45" s="8">
        <v>115</v>
      </c>
      <c r="F45" s="8">
        <v>180</v>
      </c>
      <c r="G45" s="8">
        <v>250</v>
      </c>
      <c r="H45" s="9">
        <f t="shared" si="6"/>
        <v>1760.44</v>
      </c>
      <c r="I45" s="8">
        <v>232</v>
      </c>
      <c r="J45" s="8">
        <v>30.65</v>
      </c>
      <c r="K45" s="9">
        <f t="shared" si="7"/>
        <v>2023.0900000000001</v>
      </c>
    </row>
    <row r="46" spans="1:11" ht="12">
      <c r="A46" s="21"/>
      <c r="B46" s="22"/>
      <c r="C46" s="8" t="s">
        <v>28</v>
      </c>
      <c r="D46" s="7">
        <f t="shared" si="8"/>
        <v>1310.44</v>
      </c>
      <c r="E46" s="8">
        <v>115</v>
      </c>
      <c r="F46" s="8">
        <v>180</v>
      </c>
      <c r="G46" s="8">
        <v>250</v>
      </c>
      <c r="H46" s="9">
        <f t="shared" si="6"/>
        <v>1855.44</v>
      </c>
      <c r="I46" s="8">
        <v>242</v>
      </c>
      <c r="J46" s="8">
        <v>32.35</v>
      </c>
      <c r="K46" s="9">
        <f t="shared" si="7"/>
        <v>2129.79</v>
      </c>
    </row>
    <row r="47" spans="1:11" ht="12">
      <c r="A47" s="21"/>
      <c r="B47" s="22"/>
      <c r="C47" s="8" t="s">
        <v>29</v>
      </c>
      <c r="D47" s="7">
        <f t="shared" si="8"/>
        <v>1405.44</v>
      </c>
      <c r="E47" s="8">
        <v>115</v>
      </c>
      <c r="F47" s="8">
        <v>180</v>
      </c>
      <c r="G47" s="8">
        <v>250</v>
      </c>
      <c r="H47" s="9">
        <f t="shared" si="6"/>
        <v>1950.44</v>
      </c>
      <c r="I47" s="8">
        <v>255</v>
      </c>
      <c r="J47" s="8">
        <v>34.15</v>
      </c>
      <c r="K47" s="9">
        <f t="shared" si="7"/>
        <v>2239.59</v>
      </c>
    </row>
    <row r="48" spans="1:11" ht="12">
      <c r="A48" s="21"/>
      <c r="B48" s="22"/>
      <c r="C48" s="8" t="s">
        <v>30</v>
      </c>
      <c r="D48" s="7">
        <f t="shared" si="8"/>
        <v>1500.44</v>
      </c>
      <c r="E48" s="8">
        <v>115</v>
      </c>
      <c r="F48" s="8">
        <v>180</v>
      </c>
      <c r="G48" s="8">
        <v>250</v>
      </c>
      <c r="H48" s="9">
        <f t="shared" si="6"/>
        <v>2045.44</v>
      </c>
      <c r="I48" s="8">
        <v>268</v>
      </c>
      <c r="J48" s="8">
        <v>35.85</v>
      </c>
      <c r="K48" s="9">
        <f t="shared" si="7"/>
        <v>2349.29</v>
      </c>
    </row>
    <row r="49" spans="1:11" ht="12">
      <c r="A49" s="21"/>
      <c r="B49" s="22"/>
      <c r="C49" s="8" t="s">
        <v>31</v>
      </c>
      <c r="D49" s="7">
        <f t="shared" si="8"/>
        <v>1595.44</v>
      </c>
      <c r="E49" s="8">
        <v>115</v>
      </c>
      <c r="F49" s="8">
        <v>180</v>
      </c>
      <c r="G49" s="8">
        <v>250</v>
      </c>
      <c r="H49" s="9">
        <f t="shared" si="6"/>
        <v>2140.44</v>
      </c>
      <c r="I49" s="8">
        <v>281</v>
      </c>
      <c r="J49" s="8">
        <v>37.65</v>
      </c>
      <c r="K49" s="9">
        <f t="shared" si="7"/>
        <v>2459.09</v>
      </c>
    </row>
    <row r="50" spans="1:11" ht="12">
      <c r="A50" s="21"/>
      <c r="B50" s="22"/>
      <c r="C50" s="8" t="s">
        <v>32</v>
      </c>
      <c r="D50" s="7">
        <f t="shared" si="8"/>
        <v>1690.44</v>
      </c>
      <c r="E50" s="8">
        <v>115</v>
      </c>
      <c r="F50" s="8">
        <v>180</v>
      </c>
      <c r="G50" s="8">
        <v>250</v>
      </c>
      <c r="H50" s="9">
        <f t="shared" si="6"/>
        <v>2235.44</v>
      </c>
      <c r="I50" s="8">
        <v>292</v>
      </c>
      <c r="J50" s="8">
        <v>39.35</v>
      </c>
      <c r="K50" s="9">
        <f t="shared" si="7"/>
        <v>2566.79</v>
      </c>
    </row>
    <row r="51" spans="1:11" ht="12">
      <c r="A51" s="21"/>
      <c r="B51" s="22"/>
      <c r="C51" s="8" t="s">
        <v>33</v>
      </c>
      <c r="D51" s="7">
        <f t="shared" si="8"/>
        <v>1785.44</v>
      </c>
      <c r="E51" s="8">
        <v>115</v>
      </c>
      <c r="F51" s="8">
        <v>180</v>
      </c>
      <c r="G51" s="8">
        <v>250</v>
      </c>
      <c r="H51" s="9">
        <f t="shared" si="6"/>
        <v>2330.44</v>
      </c>
      <c r="I51" s="8">
        <v>305</v>
      </c>
      <c r="J51" s="8">
        <v>41.15</v>
      </c>
      <c r="K51" s="9">
        <f t="shared" si="7"/>
        <v>2676.59</v>
      </c>
    </row>
    <row r="52" spans="1:11" ht="12">
      <c r="A52" s="21"/>
      <c r="B52" s="22"/>
      <c r="C52" s="8" t="s">
        <v>34</v>
      </c>
      <c r="D52" s="7">
        <f t="shared" si="8"/>
        <v>1880.44</v>
      </c>
      <c r="E52" s="8">
        <v>115</v>
      </c>
      <c r="F52" s="8">
        <v>180</v>
      </c>
      <c r="G52" s="8">
        <v>250</v>
      </c>
      <c r="H52" s="9">
        <f t="shared" si="6"/>
        <v>2425.44</v>
      </c>
      <c r="I52" s="8">
        <v>318</v>
      </c>
      <c r="J52" s="8">
        <v>42.85</v>
      </c>
      <c r="K52" s="9">
        <f t="shared" si="7"/>
        <v>2786.29</v>
      </c>
    </row>
    <row r="53" spans="1:11" ht="15" customHeight="1">
      <c r="A53" s="21"/>
      <c r="B53" s="22"/>
      <c r="C53" s="8" t="s">
        <v>35</v>
      </c>
      <c r="D53" s="7">
        <f t="shared" si="8"/>
        <v>1975.44</v>
      </c>
      <c r="E53" s="8">
        <v>115</v>
      </c>
      <c r="F53" s="8">
        <v>180</v>
      </c>
      <c r="G53" s="8">
        <v>250</v>
      </c>
      <c r="H53" s="9">
        <f t="shared" si="6"/>
        <v>2520.44</v>
      </c>
      <c r="I53" s="8">
        <v>331</v>
      </c>
      <c r="J53" s="8">
        <v>44.65</v>
      </c>
      <c r="K53" s="9">
        <f t="shared" si="7"/>
        <v>2896.09</v>
      </c>
    </row>
    <row r="54" spans="1:11" ht="12">
      <c r="A54" s="21"/>
      <c r="B54" s="22"/>
      <c r="C54" s="8" t="s">
        <v>36</v>
      </c>
      <c r="D54" s="7">
        <f t="shared" si="8"/>
        <v>2070.44</v>
      </c>
      <c r="E54" s="8">
        <v>115</v>
      </c>
      <c r="F54" s="8">
        <v>180</v>
      </c>
      <c r="G54" s="8">
        <v>250</v>
      </c>
      <c r="H54" s="9">
        <f t="shared" si="6"/>
        <v>2615.44</v>
      </c>
      <c r="I54" s="8">
        <v>341</v>
      </c>
      <c r="J54" s="8">
        <v>46.35</v>
      </c>
      <c r="K54" s="9">
        <f t="shared" si="7"/>
        <v>3002.79</v>
      </c>
    </row>
    <row r="55" spans="1:11" ht="12">
      <c r="A55" s="21"/>
      <c r="B55" s="22"/>
      <c r="C55" s="8" t="s">
        <v>37</v>
      </c>
      <c r="D55" s="7">
        <f t="shared" si="8"/>
        <v>2165.44</v>
      </c>
      <c r="E55" s="8">
        <v>115</v>
      </c>
      <c r="F55" s="8">
        <v>180</v>
      </c>
      <c r="G55" s="8">
        <v>250</v>
      </c>
      <c r="H55" s="9">
        <f t="shared" si="6"/>
        <v>2710.44</v>
      </c>
      <c r="I55" s="8">
        <v>354</v>
      </c>
      <c r="J55" s="8">
        <v>48.15</v>
      </c>
      <c r="K55" s="9">
        <f t="shared" si="7"/>
        <v>3112.59</v>
      </c>
    </row>
    <row r="56" spans="1:11" ht="12">
      <c r="A56" s="21"/>
      <c r="B56" s="22"/>
      <c r="C56" s="8" t="s">
        <v>38</v>
      </c>
      <c r="D56" s="7">
        <f t="shared" si="8"/>
        <v>2260.44</v>
      </c>
      <c r="E56" s="8">
        <v>115</v>
      </c>
      <c r="F56" s="8">
        <v>180</v>
      </c>
      <c r="G56" s="8">
        <v>250</v>
      </c>
      <c r="H56" s="9">
        <f t="shared" si="6"/>
        <v>2805.44</v>
      </c>
      <c r="I56" s="8">
        <v>367</v>
      </c>
      <c r="J56" s="8">
        <v>49.85</v>
      </c>
      <c r="K56" s="9">
        <f t="shared" si="7"/>
        <v>3222.29</v>
      </c>
    </row>
    <row r="57" spans="1:11" ht="12">
      <c r="A57" s="21"/>
      <c r="B57" s="22"/>
      <c r="C57" s="8" t="s">
        <v>39</v>
      </c>
      <c r="D57" s="7">
        <f t="shared" si="8"/>
        <v>2355.44</v>
      </c>
      <c r="E57" s="8">
        <v>115</v>
      </c>
      <c r="F57" s="8">
        <v>180</v>
      </c>
      <c r="G57" s="8">
        <v>250</v>
      </c>
      <c r="H57" s="9">
        <f t="shared" si="6"/>
        <v>2900.44</v>
      </c>
      <c r="I57" s="8">
        <v>380</v>
      </c>
      <c r="J57" s="8">
        <v>51.65</v>
      </c>
      <c r="K57" s="9">
        <f t="shared" si="7"/>
        <v>3332.09</v>
      </c>
    </row>
    <row r="58" spans="1:11" ht="12">
      <c r="A58" s="21"/>
      <c r="B58" s="22"/>
      <c r="C58" s="8" t="s">
        <v>40</v>
      </c>
      <c r="D58" s="7">
        <f t="shared" si="8"/>
        <v>2450.44</v>
      </c>
      <c r="E58" s="8">
        <v>115</v>
      </c>
      <c r="F58" s="8">
        <v>180</v>
      </c>
      <c r="G58" s="8">
        <v>250</v>
      </c>
      <c r="H58" s="9">
        <f t="shared" si="6"/>
        <v>2995.44</v>
      </c>
      <c r="I58" s="8">
        <v>390</v>
      </c>
      <c r="J58" s="8">
        <v>51.65</v>
      </c>
      <c r="K58" s="9">
        <f t="shared" si="7"/>
        <v>3437.09</v>
      </c>
    </row>
    <row r="61" ht="12">
      <c r="A61" s="2" t="s">
        <v>52</v>
      </c>
    </row>
    <row r="62" ht="12">
      <c r="A62" s="2" t="s">
        <v>53</v>
      </c>
    </row>
    <row r="68" spans="1:11" ht="14.25">
      <c r="A68" s="20" t="s">
        <v>54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1" spans="1:10" ht="24">
      <c r="A71" s="19"/>
      <c r="B71" s="4" t="s">
        <v>3</v>
      </c>
      <c r="C71" s="4" t="s">
        <v>4</v>
      </c>
      <c r="D71" s="4" t="s">
        <v>5</v>
      </c>
      <c r="E71" s="4" t="s">
        <v>6</v>
      </c>
      <c r="F71" s="13"/>
      <c r="G71" s="12" t="s">
        <v>7</v>
      </c>
      <c r="H71" s="4" t="s">
        <v>8</v>
      </c>
      <c r="I71" s="4" t="s">
        <v>9</v>
      </c>
      <c r="J71" s="1"/>
    </row>
    <row r="72" spans="1:10" ht="24">
      <c r="A72" s="21" t="s">
        <v>10</v>
      </c>
      <c r="B72" s="6" t="s">
        <v>11</v>
      </c>
      <c r="C72" s="8">
        <v>4</v>
      </c>
      <c r="D72" s="8">
        <v>32</v>
      </c>
      <c r="E72" s="8">
        <v>704</v>
      </c>
      <c r="F72" s="13"/>
      <c r="G72" s="8" t="s">
        <v>12</v>
      </c>
      <c r="H72" s="6" t="s">
        <v>13</v>
      </c>
      <c r="I72" s="6" t="s">
        <v>14</v>
      </c>
      <c r="J72" s="1"/>
    </row>
    <row r="73" spans="1:10" ht="24">
      <c r="A73" s="21"/>
      <c r="B73" s="6" t="s">
        <v>15</v>
      </c>
      <c r="C73" s="8">
        <v>5</v>
      </c>
      <c r="D73" s="8">
        <v>40</v>
      </c>
      <c r="E73" s="8">
        <v>880</v>
      </c>
      <c r="F73" s="13"/>
      <c r="G73" s="8" t="s">
        <v>16</v>
      </c>
      <c r="H73" s="6" t="s">
        <v>17</v>
      </c>
      <c r="I73" s="6" t="s">
        <v>18</v>
      </c>
      <c r="J73" s="1"/>
    </row>
    <row r="74" spans="1:10" ht="28.5" customHeight="1">
      <c r="A74" s="21"/>
      <c r="B74" s="8" t="s">
        <v>19</v>
      </c>
      <c r="C74" s="8">
        <v>7</v>
      </c>
      <c r="D74" s="8">
        <v>56</v>
      </c>
      <c r="E74" s="9">
        <v>1232</v>
      </c>
      <c r="F74" s="14"/>
      <c r="G74" s="16"/>
      <c r="H74" s="16"/>
      <c r="I74" s="16"/>
      <c r="J74" s="1"/>
    </row>
    <row r="75" spans="1:10" ht="28.5" customHeight="1">
      <c r="A75" s="21"/>
      <c r="B75" s="8" t="s">
        <v>20</v>
      </c>
      <c r="C75" s="8">
        <v>9</v>
      </c>
      <c r="D75" s="8">
        <v>72</v>
      </c>
      <c r="E75" s="9">
        <v>1584</v>
      </c>
      <c r="F75" s="15"/>
      <c r="G75" s="17"/>
      <c r="H75" s="17"/>
      <c r="I75" s="18"/>
      <c r="J75" s="1"/>
    </row>
  </sheetData>
  <sheetProtection/>
  <mergeCells count="10">
    <mergeCell ref="A3:K3"/>
    <mergeCell ref="A5:K5"/>
    <mergeCell ref="A68:K68"/>
    <mergeCell ref="A72:A75"/>
    <mergeCell ref="A25:A40"/>
    <mergeCell ref="B25:B40"/>
    <mergeCell ref="A42:A58"/>
    <mergeCell ref="B42:B58"/>
    <mergeCell ref="A8:A23"/>
    <mergeCell ref="B8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Norlinda</dc:creator>
  <cp:keywords/>
  <dc:description/>
  <cp:lastModifiedBy>Norlinda</cp:lastModifiedBy>
  <cp:lastPrinted>2012-05-28T07:27:38Z</cp:lastPrinted>
  <dcterms:created xsi:type="dcterms:W3CDTF">2012-05-28T01:12:32Z</dcterms:created>
  <dcterms:modified xsi:type="dcterms:W3CDTF">2012-05-28T07:49:59Z</dcterms:modified>
  <cp:category/>
  <cp:version/>
  <cp:contentType/>
  <cp:contentStatus/>
</cp:coreProperties>
</file>